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<sst xmlns="http://schemas.openxmlformats.org/spreadsheetml/2006/main" count="162" uniqueCount="89">
  <si>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</si>
  <si>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</si>
  <si>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</si>
  <si>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</si>
  <si>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</si>
  <si>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</si>
  <si>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</si>
  <si>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</si>
  <si>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</si>
  <si>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</si>
  <si>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</si>
  <si>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</si>
  <si>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</si>
  <si>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</si>
  <si>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</si>
  <si>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</si>
  <si>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</si>
  <si>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</si>
  <si>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</si>
  <si>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</si>
  <si>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</si>
  <si>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</si>
  <si>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</si>
  <si>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</si>
  <si>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</si>
  <si>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</si>
  <si>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</si>
  <si>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</si>
  <si>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</si>
  <si>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</si>
  <si>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</si>
  <si>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</si>
  <si>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</si>
  <si>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</si>
  <si>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</si>
  <si>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</si>
  <si>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</si>
  <si>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</si>
  <si>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</si>
  <si>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</si>
  <si>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</si>
  <si>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</si>
  <si>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</si>
  <si>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</si>
  <si>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</si>
  <si>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</si>
  <si>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</si>
  <si>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</si>
  <si>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</si>
  <si>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</si>
  <si>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</si>
  <si>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</si>
  <si>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</si>
  <si>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</si>
  <si>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</si>
  <si>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</si>
  <si>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</si>
  <si>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</si>
  <si>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</si>
  <si>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</si>
  <si>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</si>
  <si>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</si>
  <si>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</si>
  <si>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</si>
  <si>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</si>
  <si>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</si>
  <si>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</si>
  <si>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</si>
  <si>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</si>
  <si>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</si>
  <si>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</si>
  <si>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</si>
  <si>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</si>
  <si>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</si>
  <si>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</si>
  <si>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</si>
  <si>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</si>
  <si>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</si>
  <si>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</si>
  <si>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</si>
  <si>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</si>
  <si>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</si>
  <si>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</si>
  <si>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</si>
  <si>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</si>
  <si>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</si>
  <si>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</si>
  <si>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COMISIÓN DE AGUA POTABLE Y ALCANTARILLADO DEL MUNICIPIO DE COQUIMATLÁN (a)</t>
  </si>
  <si>
    <t>Del 1 de Enero al 31 de Marzo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</si>
</sst>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3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8" t="s">
        <v>87</v>
      </c>
      <c r="C2" s="37"/>
      <c r="D2" s="37"/>
      <c r="E2" s="37"/>
      <c r="F2" s="37"/>
      <c r="G2" s="37"/>
      <c r="H2" s="37"/>
      <c r="I2" s="38"/>
    </row>
    <row r="3" spans="2:9" ht="12.75">
      <c r="B3" s="30" t="s">
        <v>0</v>
      </c>
      <c r="C3" s="39"/>
      <c r="D3" s="39"/>
      <c r="E3" s="39"/>
      <c r="F3" s="39"/>
      <c r="G3" s="39"/>
      <c r="H3" s="39"/>
      <c r="I3" s="40"/>
    </row>
    <row r="4" spans="2:9" ht="12.75">
      <c r="B4" s="30" t="s">
        <v>1</v>
      </c>
      <c r="C4" s="39"/>
      <c r="D4" s="39"/>
      <c r="E4" s="39"/>
      <c r="F4" s="39"/>
      <c r="G4" s="39"/>
      <c r="H4" s="39"/>
      <c r="I4" s="40"/>
    </row>
    <row r="5" spans="2:9" ht="12.75">
      <c r="B5" s="30" t="s">
        <v>88</v>
      </c>
      <c r="C5" s="39"/>
      <c r="D5" s="39"/>
      <c r="E5" s="39"/>
      <c r="F5" s="39"/>
      <c r="G5" s="39"/>
      <c r="H5" s="39"/>
      <c r="I5" s="40"/>
    </row>
    <row r="6" spans="2:9" ht="13.5" thickBot="1">
      <c r="B6" s="32" t="s">
        <v>2</v>
      </c>
      <c r="C6" s="41"/>
      <c r="D6" s="41"/>
      <c r="E6" s="41"/>
      <c r="F6" s="41"/>
      <c r="G6" s="41"/>
      <c r="H6" s="41"/>
      <c r="I6" s="42"/>
    </row>
    <row r="7" spans="2:9" ht="15.75" customHeight="1">
      <c r="B7" s="28" t="s">
        <v>3</v>
      </c>
      <c r="C7" s="29"/>
      <c r="D7" s="28" t="s">
        <v>4</v>
      </c>
      <c r="E7" s="37"/>
      <c r="F7" s="37"/>
      <c r="G7" s="37"/>
      <c r="H7" s="29"/>
      <c r="I7" s="34" t="s">
        <v>5</v>
      </c>
    </row>
    <row r="8" spans="2:9" ht="15" customHeight="1" thickBot="1">
      <c r="B8" s="30"/>
      <c r="C8" s="31"/>
      <c r="D8" s="32"/>
      <c r="E8" s="41"/>
      <c r="F8" s="41"/>
      <c r="G8" s="41"/>
      <c r="H8" s="33"/>
      <c r="I8" s="35"/>
    </row>
    <row r="9" spans="2:9" ht="26.25" thickBot="1">
      <c r="B9" s="32"/>
      <c r="C9" s="33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36"/>
    </row>
    <row r="10" spans="2:9" ht="12.75">
      <c r="B10" s="7" t="s">
        <v>11</v>
      </c>
      <c r="C10" s="8"/>
      <c r="D10" s="14">
        <f aca="true" t="shared" si="0" ref="D10:I10">D11+D19+D29+D39+D49+D59+D72+D76+D63</f>
        <v>14875472.43</v>
      </c>
      <c r="E10" s="14">
        <f t="shared" si="0"/>
        <v>0</v>
      </c>
      <c r="F10" s="14">
        <f t="shared" si="0"/>
        <v>14875472.43</v>
      </c>
      <c r="G10" s="14">
        <f t="shared" si="0"/>
        <v>2172096.68</v>
      </c>
      <c r="H10" s="14">
        <f t="shared" si="0"/>
        <v>2172096.68</v>
      </c>
      <c r="I10" s="14">
        <f t="shared" si="0"/>
        <v>12703375.75</v>
      </c>
    </row>
    <row r="11" spans="2:9" ht="12.75">
      <c r="B11" s="3" t="s">
        <v>12</v>
      </c>
      <c r="C11" s="9"/>
      <c r="D11" s="15">
        <f aca="true" t="shared" si="1" ref="D11:I11">SUM(D12:D18)</f>
        <v>6402620.199999999</v>
      </c>
      <c r="E11" s="15">
        <f t="shared" si="1"/>
        <v>0</v>
      </c>
      <c r="F11" s="15">
        <f t="shared" si="1"/>
        <v>6402620.199999999</v>
      </c>
      <c r="G11" s="15">
        <f t="shared" si="1"/>
        <v>729242.8400000001</v>
      </c>
      <c r="H11" s="15">
        <f t="shared" si="1"/>
        <v>729242.8400000001</v>
      </c>
      <c r="I11" s="15">
        <f t="shared" si="1"/>
        <v>5673377.359999999</v>
      </c>
    </row>
    <row r="12" spans="2:9" ht="12.75">
      <c r="B12" s="13" t="s">
        <v>13</v>
      </c>
      <c r="C12" s="11"/>
      <c r="D12" s="15">
        <v>2096990.4</v>
      </c>
      <c r="E12" s="16">
        <v>0</v>
      </c>
      <c r="F12" s="16">
        <f>D12+E12</f>
        <v>2096990.4</v>
      </c>
      <c r="G12" s="16">
        <v>406203.03</v>
      </c>
      <c r="H12" s="16">
        <v>406203.03</v>
      </c>
      <c r="I12" s="16">
        <f>F12-G12</f>
        <v>1690787.3699999999</v>
      </c>
    </row>
    <row r="13" spans="2:9" ht="12.75">
      <c r="B13" s="13" t="s">
        <v>14</v>
      </c>
      <c r="C13" s="11"/>
      <c r="D13" s="15">
        <v>220000</v>
      </c>
      <c r="E13" s="16">
        <v>0</v>
      </c>
      <c r="F13" s="16">
        <f aca="true" t="shared" si="2" ref="F13:F18">D13+E13</f>
        <v>220000</v>
      </c>
      <c r="G13" s="16">
        <v>55393.44</v>
      </c>
      <c r="H13" s="16">
        <v>55393.44</v>
      </c>
      <c r="I13" s="16">
        <f aca="true" t="shared" si="3" ref="I13:I18">F13-G13</f>
        <v>164606.56</v>
      </c>
    </row>
    <row r="14" spans="2:9" ht="12.75">
      <c r="B14" s="13" t="s">
        <v>15</v>
      </c>
      <c r="C14" s="11"/>
      <c r="D14" s="15">
        <v>486436.09</v>
      </c>
      <c r="E14" s="16">
        <v>0</v>
      </c>
      <c r="F14" s="16">
        <f t="shared" si="2"/>
        <v>486436.09</v>
      </c>
      <c r="G14" s="16">
        <v>65303.94</v>
      </c>
      <c r="H14" s="16">
        <v>65303.94</v>
      </c>
      <c r="I14" s="16">
        <f t="shared" si="3"/>
        <v>421132.15</v>
      </c>
    </row>
    <row r="15" spans="2:9" ht="12.75">
      <c r="B15" s="13" t="s">
        <v>16</v>
      </c>
      <c r="C15" s="11"/>
      <c r="D15" s="15">
        <v>484329.38</v>
      </c>
      <c r="E15" s="16">
        <v>0</v>
      </c>
      <c r="F15" s="16">
        <f t="shared" si="2"/>
        <v>484329.38</v>
      </c>
      <c r="G15" s="16">
        <v>63610.64</v>
      </c>
      <c r="H15" s="16">
        <v>63610.64</v>
      </c>
      <c r="I15" s="16">
        <f t="shared" si="3"/>
        <v>420718.74</v>
      </c>
    </row>
    <row r="16" spans="2:9" ht="12.75">
      <c r="B16" s="13" t="s">
        <v>17</v>
      </c>
      <c r="C16" s="11"/>
      <c r="D16" s="15">
        <v>2590858.73</v>
      </c>
      <c r="E16" s="16">
        <v>0</v>
      </c>
      <c r="F16" s="16">
        <f t="shared" si="2"/>
        <v>2590858.73</v>
      </c>
      <c r="G16" s="16">
        <v>138731.79</v>
      </c>
      <c r="H16" s="16">
        <v>138731.79</v>
      </c>
      <c r="I16" s="16">
        <f t="shared" si="3"/>
        <v>2452126.94</v>
      </c>
    </row>
    <row r="17" spans="2:9" ht="12.75">
      <c r="B17" s="13" t="s">
        <v>18</v>
      </c>
      <c r="C17" s="11"/>
      <c r="D17" s="15">
        <v>500005.6</v>
      </c>
      <c r="E17" s="16">
        <v>0</v>
      </c>
      <c r="F17" s="16">
        <f t="shared" si="2"/>
        <v>500005.6</v>
      </c>
      <c r="G17" s="16">
        <v>0</v>
      </c>
      <c r="H17" s="16">
        <v>0</v>
      </c>
      <c r="I17" s="16">
        <f t="shared" si="3"/>
        <v>500005.6</v>
      </c>
    </row>
    <row r="18" spans="2:9" ht="12.75">
      <c r="B18" s="13" t="s">
        <v>19</v>
      </c>
      <c r="C18" s="11"/>
      <c r="D18" s="15">
        <v>24000</v>
      </c>
      <c r="E18" s="16">
        <v>0</v>
      </c>
      <c r="F18" s="16">
        <f t="shared" si="2"/>
        <v>24000</v>
      </c>
      <c r="G18" s="16">
        <v>0</v>
      </c>
      <c r="H18" s="16">
        <v>0</v>
      </c>
      <c r="I18" s="16">
        <f t="shared" si="3"/>
        <v>24000</v>
      </c>
    </row>
    <row r="19" spans="2:9" ht="12.75">
      <c r="B19" s="3" t="s">
        <v>20</v>
      </c>
      <c r="C19" s="9"/>
      <c r="D19" s="15">
        <f aca="true" t="shared" si="4" ref="D19:I19">SUM(D20:D28)</f>
        <v>800200</v>
      </c>
      <c r="E19" s="15">
        <f t="shared" si="4"/>
        <v>0</v>
      </c>
      <c r="F19" s="15">
        <f t="shared" si="4"/>
        <v>800200</v>
      </c>
      <c r="G19" s="15">
        <f t="shared" si="4"/>
        <v>151137.9</v>
      </c>
      <c r="H19" s="15">
        <f t="shared" si="4"/>
        <v>151137.9</v>
      </c>
      <c r="I19" s="15">
        <f t="shared" si="4"/>
        <v>649062.1</v>
      </c>
    </row>
    <row r="20" spans="2:9" ht="12.75">
      <c r="B20" s="13" t="s">
        <v>21</v>
      </c>
      <c r="C20" s="11"/>
      <c r="D20" s="15">
        <v>49200</v>
      </c>
      <c r="E20" s="16">
        <v>0</v>
      </c>
      <c r="F20" s="15">
        <f aca="true" t="shared" si="5" ref="F20:F28">D20+E20</f>
        <v>49200</v>
      </c>
      <c r="G20" s="16">
        <v>7195.72</v>
      </c>
      <c r="H20" s="16">
        <v>7195.72</v>
      </c>
      <c r="I20" s="16">
        <f>F20-G20</f>
        <v>42004.28</v>
      </c>
    </row>
    <row r="21" spans="2:9" ht="12.75">
      <c r="B21" s="13" t="s">
        <v>22</v>
      </c>
      <c r="C21" s="11"/>
      <c r="D21" s="15">
        <v>12000</v>
      </c>
      <c r="E21" s="16">
        <v>0</v>
      </c>
      <c r="F21" s="15">
        <f t="shared" si="5"/>
        <v>12000</v>
      </c>
      <c r="G21" s="16">
        <v>487.41</v>
      </c>
      <c r="H21" s="16">
        <v>487.41</v>
      </c>
      <c r="I21" s="16">
        <f aca="true" t="shared" si="6" ref="I21:I83">F21-G21</f>
        <v>11512.59</v>
      </c>
    </row>
    <row r="22" spans="2:9" ht="12.7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2.75">
      <c r="B23" s="13" t="s">
        <v>24</v>
      </c>
      <c r="C23" s="11"/>
      <c r="D23" s="15">
        <v>254400</v>
      </c>
      <c r="E23" s="16">
        <v>0</v>
      </c>
      <c r="F23" s="15">
        <f t="shared" si="5"/>
        <v>254400</v>
      </c>
      <c r="G23" s="16">
        <v>77359.76</v>
      </c>
      <c r="H23" s="16">
        <v>77359.76</v>
      </c>
      <c r="I23" s="16">
        <f t="shared" si="6"/>
        <v>177040.24</v>
      </c>
    </row>
    <row r="24" spans="2:9" ht="12.75">
      <c r="B24" s="13" t="s">
        <v>25</v>
      </c>
      <c r="C24" s="11"/>
      <c r="D24" s="15">
        <v>207600</v>
      </c>
      <c r="E24" s="16">
        <v>0</v>
      </c>
      <c r="F24" s="15">
        <f t="shared" si="5"/>
        <v>207600</v>
      </c>
      <c r="G24" s="16">
        <v>27850</v>
      </c>
      <c r="H24" s="16">
        <v>27850</v>
      </c>
      <c r="I24" s="16">
        <f t="shared" si="6"/>
        <v>179750</v>
      </c>
    </row>
    <row r="25" spans="2:9" ht="12.75">
      <c r="B25" s="13" t="s">
        <v>26</v>
      </c>
      <c r="C25" s="11"/>
      <c r="D25" s="15">
        <v>240000</v>
      </c>
      <c r="E25" s="16">
        <v>0</v>
      </c>
      <c r="F25" s="15">
        <f t="shared" si="5"/>
        <v>240000</v>
      </c>
      <c r="G25" s="16">
        <v>37857.09</v>
      </c>
      <c r="H25" s="16">
        <v>37857.09</v>
      </c>
      <c r="I25" s="16">
        <f t="shared" si="6"/>
        <v>202142.91</v>
      </c>
    </row>
    <row r="26" spans="2:9" ht="12.75">
      <c r="B26" s="13" t="s">
        <v>27</v>
      </c>
      <c r="C26" s="11"/>
      <c r="D26" s="15">
        <v>10000</v>
      </c>
      <c r="E26" s="16">
        <v>0</v>
      </c>
      <c r="F26" s="15">
        <f t="shared" si="5"/>
        <v>10000</v>
      </c>
      <c r="G26" s="16">
        <v>0</v>
      </c>
      <c r="H26" s="16">
        <v>0</v>
      </c>
      <c r="I26" s="16">
        <f t="shared" si="6"/>
        <v>10000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27000</v>
      </c>
      <c r="E28" s="16">
        <v>0</v>
      </c>
      <c r="F28" s="15">
        <f t="shared" si="5"/>
        <v>27000</v>
      </c>
      <c r="G28" s="16">
        <v>387.92</v>
      </c>
      <c r="H28" s="16">
        <v>387.92</v>
      </c>
      <c r="I28" s="16">
        <f t="shared" si="6"/>
        <v>26612.08</v>
      </c>
    </row>
    <row r="29" spans="2:9" ht="12.75">
      <c r="B29" s="3" t="s">
        <v>30</v>
      </c>
      <c r="C29" s="9"/>
      <c r="D29" s="15">
        <f aca="true" t="shared" si="7" ref="D29:I29">SUM(D30:D38)</f>
        <v>6160869.9</v>
      </c>
      <c r="E29" s="15">
        <f t="shared" si="7"/>
        <v>0</v>
      </c>
      <c r="F29" s="15">
        <f t="shared" si="7"/>
        <v>6160869.9</v>
      </c>
      <c r="G29" s="15">
        <f t="shared" si="7"/>
        <v>1115474.49</v>
      </c>
      <c r="H29" s="15">
        <f t="shared" si="7"/>
        <v>1115474.49</v>
      </c>
      <c r="I29" s="15">
        <f t="shared" si="7"/>
        <v>5045395.41</v>
      </c>
    </row>
    <row r="30" spans="2:9" ht="12.75">
      <c r="B30" s="13" t="s">
        <v>31</v>
      </c>
      <c r="C30" s="11"/>
      <c r="D30" s="15">
        <v>2913746.49</v>
      </c>
      <c r="E30" s="16">
        <v>0</v>
      </c>
      <c r="F30" s="15">
        <f aca="true" t="shared" si="8" ref="F30:F38">D30+E30</f>
        <v>2913746.49</v>
      </c>
      <c r="G30" s="16">
        <v>541715.36</v>
      </c>
      <c r="H30" s="16">
        <v>541715.36</v>
      </c>
      <c r="I30" s="16">
        <f t="shared" si="6"/>
        <v>2372031.1300000004</v>
      </c>
    </row>
    <row r="31" spans="2:9" ht="12.75">
      <c r="B31" s="13" t="s">
        <v>32</v>
      </c>
      <c r="C31" s="11"/>
      <c r="D31" s="15"/>
      <c r="E31" s="16"/>
      <c r="F31" s="15">
        <f t="shared" si="8"/>
        <v>0</v>
      </c>
      <c r="G31" s="16"/>
      <c r="H31" s="16"/>
      <c r="I31" s="16">
        <f t="shared" si="6"/>
        <v>0</v>
      </c>
    </row>
    <row r="32" spans="2:9" ht="12.75">
      <c r="B32" s="13" t="s">
        <v>33</v>
      </c>
      <c r="C32" s="11"/>
      <c r="D32" s="15">
        <v>225000</v>
      </c>
      <c r="E32" s="16">
        <v>0</v>
      </c>
      <c r="F32" s="15">
        <f t="shared" si="8"/>
        <v>225000</v>
      </c>
      <c r="G32" s="16">
        <v>12373.6</v>
      </c>
      <c r="H32" s="16">
        <v>12373.6</v>
      </c>
      <c r="I32" s="16">
        <f t="shared" si="6"/>
        <v>212626.4</v>
      </c>
    </row>
    <row r="33" spans="2:9" ht="12.75">
      <c r="B33" s="13" t="s">
        <v>34</v>
      </c>
      <c r="C33" s="11"/>
      <c r="D33" s="15">
        <v>9600</v>
      </c>
      <c r="E33" s="16">
        <v>0</v>
      </c>
      <c r="F33" s="15">
        <f t="shared" si="8"/>
        <v>9600</v>
      </c>
      <c r="G33" s="16">
        <v>0</v>
      </c>
      <c r="H33" s="16">
        <v>0</v>
      </c>
      <c r="I33" s="16">
        <f t="shared" si="6"/>
        <v>9600</v>
      </c>
    </row>
    <row r="34" spans="2:9" ht="12.75">
      <c r="B34" s="13" t="s">
        <v>35</v>
      </c>
      <c r="C34" s="11"/>
      <c r="D34" s="15">
        <v>978288</v>
      </c>
      <c r="E34" s="16">
        <v>0</v>
      </c>
      <c r="F34" s="15">
        <f t="shared" si="8"/>
        <v>978288</v>
      </c>
      <c r="G34" s="16">
        <v>27031</v>
      </c>
      <c r="H34" s="16">
        <v>27031</v>
      </c>
      <c r="I34" s="16">
        <f t="shared" si="6"/>
        <v>951257</v>
      </c>
    </row>
    <row r="35" spans="2:9" ht="12.75">
      <c r="B35" s="13" t="s">
        <v>36</v>
      </c>
      <c r="C35" s="11"/>
      <c r="D35" s="15">
        <v>17200</v>
      </c>
      <c r="E35" s="16">
        <v>0</v>
      </c>
      <c r="F35" s="15">
        <f t="shared" si="8"/>
        <v>17200</v>
      </c>
      <c r="G35" s="16">
        <v>0</v>
      </c>
      <c r="H35" s="16">
        <v>0</v>
      </c>
      <c r="I35" s="16">
        <f t="shared" si="6"/>
        <v>17200</v>
      </c>
    </row>
    <row r="36" spans="2:9" ht="12.75">
      <c r="B36" s="13" t="s">
        <v>37</v>
      </c>
      <c r="C36" s="11"/>
      <c r="D36" s="15">
        <v>3600</v>
      </c>
      <c r="E36" s="16">
        <v>0</v>
      </c>
      <c r="F36" s="15">
        <f t="shared" si="8"/>
        <v>3600</v>
      </c>
      <c r="G36" s="16">
        <v>0</v>
      </c>
      <c r="H36" s="16">
        <v>0</v>
      </c>
      <c r="I36" s="16">
        <f t="shared" si="6"/>
        <v>3600</v>
      </c>
    </row>
    <row r="37" spans="2:9" ht="12.75">
      <c r="B37" s="13" t="s">
        <v>38</v>
      </c>
      <c r="C37" s="11"/>
      <c r="D37" s="15"/>
      <c r="E37" s="16"/>
      <c r="F37" s="15">
        <f t="shared" si="8"/>
        <v>0</v>
      </c>
      <c r="G37" s="16"/>
      <c r="H37" s="16"/>
      <c r="I37" s="16">
        <f t="shared" si="6"/>
        <v>0</v>
      </c>
    </row>
    <row r="38" spans="2:9" ht="12.75">
      <c r="B38" s="13" t="s">
        <v>39</v>
      </c>
      <c r="C38" s="11"/>
      <c r="D38" s="15">
        <v>2013435.41</v>
      </c>
      <c r="E38" s="16">
        <v>0</v>
      </c>
      <c r="F38" s="15">
        <f t="shared" si="8"/>
        <v>2013435.41</v>
      </c>
      <c r="G38" s="16">
        <v>534354.53</v>
      </c>
      <c r="H38" s="16">
        <v>534354.53</v>
      </c>
      <c r="I38" s="16">
        <f t="shared" si="6"/>
        <v>1479080.88</v>
      </c>
    </row>
    <row r="39" spans="2:9" ht="25.5" customHeight="1">
      <c r="B39" s="26" t="s">
        <v>40</v>
      </c>
      <c r="C39" s="27"/>
      <c r="D39" s="15">
        <f aca="true" t="shared" si="9" ref="D39:I39">SUM(D40:D48)</f>
        <v>969782.3300000001</v>
      </c>
      <c r="E39" s="15">
        <f t="shared" si="9"/>
        <v>0</v>
      </c>
      <c r="F39" s="15">
        <f>SUM(F40:F48)</f>
        <v>969782.3300000001</v>
      </c>
      <c r="G39" s="15">
        <f t="shared" si="9"/>
        <v>176241.45</v>
      </c>
      <c r="H39" s="15">
        <f t="shared" si="9"/>
        <v>176241.45</v>
      </c>
      <c r="I39" s="15">
        <f t="shared" si="9"/>
        <v>793540.8800000001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>
        <v>13439.54</v>
      </c>
      <c r="E43" s="16">
        <v>0</v>
      </c>
      <c r="F43" s="15">
        <f t="shared" si="10"/>
        <v>13439.54</v>
      </c>
      <c r="G43" s="16">
        <v>0</v>
      </c>
      <c r="H43" s="16">
        <v>0</v>
      </c>
      <c r="I43" s="16">
        <f t="shared" si="6"/>
        <v>13439.54</v>
      </c>
    </row>
    <row r="44" spans="2:9" ht="12.75">
      <c r="B44" s="13" t="s">
        <v>45</v>
      </c>
      <c r="C44" s="11"/>
      <c r="D44" s="15">
        <v>956342.79</v>
      </c>
      <c r="E44" s="16">
        <v>0</v>
      </c>
      <c r="F44" s="15">
        <f t="shared" si="10"/>
        <v>956342.79</v>
      </c>
      <c r="G44" s="16">
        <v>176241.45</v>
      </c>
      <c r="H44" s="16">
        <v>176241.45</v>
      </c>
      <c r="I44" s="16">
        <f t="shared" si="6"/>
        <v>780101.3400000001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26" t="s">
        <v>50</v>
      </c>
      <c r="C49" s="27"/>
      <c r="D49" s="15">
        <f aca="true" t="shared" si="11" ref="D49:I49">SUM(D50:D58)</f>
        <v>142000</v>
      </c>
      <c r="E49" s="15">
        <f t="shared" si="11"/>
        <v>0</v>
      </c>
      <c r="F49" s="15">
        <f t="shared" si="11"/>
        <v>142000</v>
      </c>
      <c r="G49" s="15">
        <f t="shared" si="11"/>
        <v>0</v>
      </c>
      <c r="H49" s="15">
        <f t="shared" si="11"/>
        <v>0</v>
      </c>
      <c r="I49" s="15">
        <f t="shared" si="11"/>
        <v>142000</v>
      </c>
    </row>
    <row r="50" spans="2:9" ht="12.75">
      <c r="B50" s="13" t="s">
        <v>51</v>
      </c>
      <c r="C50" s="11"/>
      <c r="D50" s="15">
        <v>42000</v>
      </c>
      <c r="E50" s="16">
        <v>0</v>
      </c>
      <c r="F50" s="15">
        <f t="shared" si="10"/>
        <v>42000</v>
      </c>
      <c r="G50" s="16">
        <v>0</v>
      </c>
      <c r="H50" s="16">
        <v>0</v>
      </c>
      <c r="I50" s="16">
        <f t="shared" si="6"/>
        <v>42000</v>
      </c>
    </row>
    <row r="51" spans="2:9" ht="12.75">
      <c r="B51" s="13" t="s">
        <v>52</v>
      </c>
      <c r="C51" s="11"/>
      <c r="D51" s="15"/>
      <c r="E51" s="16"/>
      <c r="F51" s="15">
        <f t="shared" si="10"/>
        <v>0</v>
      </c>
      <c r="G51" s="16"/>
      <c r="H51" s="16"/>
      <c r="I51" s="16">
        <f t="shared" si="6"/>
        <v>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>
        <v>100000</v>
      </c>
      <c r="E53" s="16">
        <v>0</v>
      </c>
      <c r="F53" s="15">
        <f t="shared" si="10"/>
        <v>100000</v>
      </c>
      <c r="G53" s="16">
        <v>0</v>
      </c>
      <c r="H53" s="16">
        <v>0</v>
      </c>
      <c r="I53" s="16">
        <f t="shared" si="6"/>
        <v>100000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/>
      <c r="E55" s="16"/>
      <c r="F55" s="15">
        <f t="shared" si="10"/>
        <v>0</v>
      </c>
      <c r="G55" s="16"/>
      <c r="H55" s="16"/>
      <c r="I55" s="16">
        <f t="shared" si="6"/>
        <v>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26" t="s">
        <v>64</v>
      </c>
      <c r="C63" s="27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400000</v>
      </c>
      <c r="E76" s="15">
        <f>SUM(E77:E83)</f>
        <v>0</v>
      </c>
      <c r="F76" s="15">
        <f>SUM(F77:F83)</f>
        <v>400000</v>
      </c>
      <c r="G76" s="15">
        <f>SUM(G77:G83)</f>
        <v>0</v>
      </c>
      <c r="H76" s="15">
        <f>SUM(H77:H83)</f>
        <v>0</v>
      </c>
      <c r="I76" s="16">
        <f t="shared" si="6"/>
        <v>400000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>
        <v>400000</v>
      </c>
      <c r="E83" s="16">
        <v>0</v>
      </c>
      <c r="F83" s="15">
        <f t="shared" si="10"/>
        <v>400000</v>
      </c>
      <c r="G83" s="16">
        <v>0</v>
      </c>
      <c r="H83" s="16">
        <v>0</v>
      </c>
      <c r="I83" s="16">
        <f t="shared" si="6"/>
        <v>400000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0</v>
      </c>
      <c r="E85" s="21">
        <f>E86+E104+E94+E114+E124+E134+E138+E147+E151</f>
        <v>0</v>
      </c>
      <c r="F85" s="21">
        <f t="shared" si="12"/>
        <v>0</v>
      </c>
      <c r="G85" s="21">
        <f>G86+G104+G94+G114+G124+G134+G138+G147+G151</f>
        <v>0</v>
      </c>
      <c r="H85" s="21">
        <f>H86+H104+H94+H114+H124+H134+H138+H147+H151</f>
        <v>0</v>
      </c>
      <c r="I85" s="21">
        <f t="shared" si="12"/>
        <v>0</v>
      </c>
    </row>
    <row r="86" spans="2:9" ht="12.7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2.7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0</v>
      </c>
      <c r="E94" s="15">
        <f>SUM(E95:E103)</f>
        <v>0</v>
      </c>
      <c r="F94" s="15">
        <f>SUM(F95:F103)</f>
        <v>0</v>
      </c>
      <c r="G94" s="15">
        <f>SUM(G95:G103)</f>
        <v>0</v>
      </c>
      <c r="H94" s="15">
        <f>SUM(H95:H103)</f>
        <v>0</v>
      </c>
      <c r="I94" s="16">
        <f t="shared" si="13"/>
        <v>0</v>
      </c>
    </row>
    <row r="95" spans="2:9" ht="12.75">
      <c r="B95" s="13" t="s">
        <v>21</v>
      </c>
      <c r="C95" s="11"/>
      <c r="D95" s="15"/>
      <c r="E95" s="16"/>
      <c r="F95" s="15">
        <f t="shared" si="14"/>
        <v>0</v>
      </c>
      <c r="G95" s="16"/>
      <c r="H95" s="16"/>
      <c r="I95" s="16">
        <f t="shared" si="13"/>
        <v>0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2.75">
      <c r="B100" s="13" t="s">
        <v>26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0</v>
      </c>
      <c r="E104" s="15">
        <f>SUM(E105:E113)</f>
        <v>0</v>
      </c>
      <c r="F104" s="15">
        <f>SUM(F105:F113)</f>
        <v>0</v>
      </c>
      <c r="G104" s="15">
        <f>SUM(G105:G113)</f>
        <v>0</v>
      </c>
      <c r="H104" s="15">
        <f>SUM(H105:H113)</f>
        <v>0</v>
      </c>
      <c r="I104" s="16">
        <f t="shared" si="13"/>
        <v>0</v>
      </c>
    </row>
    <row r="105" spans="2:9" ht="12.75">
      <c r="B105" s="13" t="s">
        <v>31</v>
      </c>
      <c r="C105" s="11"/>
      <c r="D105" s="15"/>
      <c r="E105" s="16"/>
      <c r="F105" s="16">
        <f>D105+E105</f>
        <v>0</v>
      </c>
      <c r="G105" s="16"/>
      <c r="H105" s="16"/>
      <c r="I105" s="16">
        <f t="shared" si="13"/>
        <v>0</v>
      </c>
    </row>
    <row r="106" spans="2:9" ht="12.7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2.75">
      <c r="B107" s="13" t="s">
        <v>33</v>
      </c>
      <c r="C107" s="11"/>
      <c r="D107" s="15"/>
      <c r="E107" s="16"/>
      <c r="F107" s="16">
        <f t="shared" si="15"/>
        <v>0</v>
      </c>
      <c r="G107" s="16"/>
      <c r="H107" s="16"/>
      <c r="I107" s="16">
        <f t="shared" si="13"/>
        <v>0</v>
      </c>
    </row>
    <row r="108" spans="2:9" ht="12.7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2.75">
      <c r="B109" s="13" t="s">
        <v>35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26" t="s">
        <v>40</v>
      </c>
      <c r="C114" s="27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14875472.43</v>
      </c>
      <c r="E160" s="14">
        <f t="shared" si="21"/>
        <v>0</v>
      </c>
      <c r="F160" s="14">
        <f t="shared" si="21"/>
        <v>14875472.43</v>
      </c>
      <c r="G160" s="14">
        <f t="shared" si="21"/>
        <v>2172096.68</v>
      </c>
      <c r="H160" s="14">
        <f t="shared" si="21"/>
        <v>2172096.68</v>
      </c>
      <c r="I160" s="14">
        <f t="shared" si="21"/>
        <v>12703375.75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2:I2"/>
    <mergeCell ref="B3:I3"/>
    <mergeCell ref="B4:I4"/>
    <mergeCell ref="B5:I5"/>
    <mergeCell ref="B6:I6"/>
    <mergeCell ref="D7:H8"/>
    <mergeCell ref="B39:C39"/>
    <mergeCell ref="B49:C49"/>
    <mergeCell ref="B63:C63"/>
    <mergeCell ref="B114:C114"/>
    <mergeCell ref="B7:C9"/>
    <mergeCell ref="I7:I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2016-12-20T19:53:14Z</cp:lastPrinted>
  <dcterms:created xsi:type="dcterms:W3CDTF">2016-10-11T20:25:15Z</dcterms:created>
  <dcterms:modified xsi:type="dcterms:W3CDTF">2021-04-12T19:40:08Z</dcterms:modified>
  <cp:category/>
  <cp:version/>
  <cp:contentType/>
  <cp:contentStatus/>
</cp:coreProperties>
</file>